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CÁC MÔN ĐÃ DẠY\CONG NGHE CNC\DANH SACH SV\"/>
    </mc:Choice>
  </mc:AlternateContent>
  <bookViews>
    <workbookView xWindow="0" yWindow="0" windowWidth="13425" windowHeight="4635" activeTab="1"/>
  </bookViews>
  <sheets>
    <sheet name="PAGE 1" sheetId="1" r:id="rId1"/>
    <sheet name="PAG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9" i="1" l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8" i="1"/>
  <c r="AB16" i="2"/>
  <c r="AB9" i="2"/>
  <c r="AB10" i="2"/>
  <c r="AB11" i="2"/>
  <c r="AB12" i="2"/>
  <c r="AB13" i="2"/>
  <c r="AB14" i="2"/>
  <c r="AB15" i="2"/>
  <c r="AB8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4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23" i="1"/>
  <c r="J9" i="2"/>
  <c r="J10" i="2"/>
  <c r="J11" i="2"/>
  <c r="J12" i="2"/>
  <c r="J13" i="2"/>
  <c r="J14" i="2"/>
  <c r="J15" i="2"/>
  <c r="J16" i="2"/>
  <c r="J8" i="2"/>
  <c r="AA16" i="2"/>
  <c r="AA9" i="2"/>
  <c r="AA10" i="2"/>
  <c r="AA11" i="2"/>
  <c r="AA12" i="2"/>
  <c r="AA13" i="2"/>
  <c r="AA14" i="2"/>
  <c r="AA15" i="2"/>
  <c r="AA8" i="2"/>
</calcChain>
</file>

<file path=xl/sharedStrings.xml><?xml version="1.0" encoding="utf-8"?>
<sst xmlns="http://schemas.openxmlformats.org/spreadsheetml/2006/main" count="163" uniqueCount="133">
  <si>
    <t>KẾT QUẢ HỌC TẬP</t>
  </si>
  <si>
    <t>THEO DÕI NGÀY HỌC TẬP</t>
  </si>
  <si>
    <r>
      <rPr>
        <b/>
        <u/>
        <sz val="14"/>
        <color theme="1"/>
        <rFont val="Times New Roman"/>
        <family val="1"/>
      </rPr>
      <t>LỚP</t>
    </r>
    <r>
      <rPr>
        <sz val="14"/>
        <color theme="1"/>
        <rFont val="Times New Roman"/>
        <family val="1"/>
      </rPr>
      <t>: 13CĐ-CK4</t>
    </r>
  </si>
  <si>
    <t>HỌC KỲ: I</t>
  </si>
  <si>
    <t>NĂM HỌC: 2015-2016</t>
  </si>
  <si>
    <r>
      <rPr>
        <b/>
        <u/>
        <sz val="14"/>
        <color theme="1"/>
        <rFont val="Times New Roman"/>
        <family val="1"/>
      </rPr>
      <t>HỌC PHẦN</t>
    </r>
    <r>
      <rPr>
        <sz val="14"/>
        <color theme="1"/>
        <rFont val="Times New Roman"/>
        <family val="1"/>
      </rPr>
      <t>: CÔNG NGHỆ CNC</t>
    </r>
  </si>
  <si>
    <t>SỐ TÍN CHỈ: 3</t>
  </si>
  <si>
    <t>STT</t>
  </si>
  <si>
    <t>MSSV</t>
  </si>
  <si>
    <t>HỌ TÊN SINH VIÊN</t>
  </si>
  <si>
    <t>ĐIỂM</t>
  </si>
  <si>
    <t>NGÀY</t>
  </si>
  <si>
    <t>TỔNG 
SỐ</t>
  </si>
  <si>
    <t>ĐIỀU 
KIỆN CẤM THI</t>
  </si>
  <si>
    <t>LBT</t>
  </si>
  <si>
    <t>THL</t>
  </si>
  <si>
    <t>BC</t>
  </si>
  <si>
    <t>GHP</t>
  </si>
  <si>
    <t>THI</t>
  </si>
  <si>
    <t>HỌC PHẦN</t>
  </si>
  <si>
    <t>13D2010003</t>
  </si>
  <si>
    <t>Nguyễn Hồng</t>
  </si>
  <si>
    <t>Ân</t>
  </si>
  <si>
    <t>13D2010009</t>
  </si>
  <si>
    <t>Trần Đình</t>
  </si>
  <si>
    <t>Bảo</t>
  </si>
  <si>
    <t>13D2010033</t>
  </si>
  <si>
    <t>Lê Minh</t>
  </si>
  <si>
    <t>Đạt</t>
  </si>
  <si>
    <t>13D2010045</t>
  </si>
  <si>
    <t>Nguyễn Hữu</t>
  </si>
  <si>
    <t>Gin</t>
  </si>
  <si>
    <t>Hải</t>
  </si>
  <si>
    <t>13D2010057</t>
  </si>
  <si>
    <t>Nguyễn Xuân</t>
  </si>
  <si>
    <t>Hiến</t>
  </si>
  <si>
    <t>Hiếu</t>
  </si>
  <si>
    <t>13D2010264</t>
  </si>
  <si>
    <t xml:space="preserve">Phan Đình </t>
  </si>
  <si>
    <t>Hoàng</t>
  </si>
  <si>
    <t>13D2010081</t>
  </si>
  <si>
    <t>Nguyễn Thành</t>
  </si>
  <si>
    <t>Kha</t>
  </si>
  <si>
    <t>Nguyễn Ngọc</t>
  </si>
  <si>
    <t>Nguyễn Thanh</t>
  </si>
  <si>
    <t>TỔNG SỐ</t>
  </si>
  <si>
    <t>%</t>
  </si>
  <si>
    <t>13D2010004</t>
  </si>
  <si>
    <t>Trương Văn</t>
  </si>
  <si>
    <t>Ẩn</t>
  </si>
  <si>
    <t>13D2010005</t>
  </si>
  <si>
    <t>Ất</t>
  </si>
  <si>
    <t>13D2010011</t>
  </si>
  <si>
    <t>Vòng Đình</t>
  </si>
  <si>
    <t>Bích</t>
  </si>
  <si>
    <t>13D2010272</t>
  </si>
  <si>
    <t>K'</t>
  </si>
  <si>
    <t>Bis</t>
  </si>
  <si>
    <t>13D2010012</t>
  </si>
  <si>
    <t>Nguyễn Trương</t>
  </si>
  <si>
    <t>Bửu</t>
  </si>
  <si>
    <t>13D2010016</t>
  </si>
  <si>
    <t>Lê Hữu</t>
  </si>
  <si>
    <t>Chinh</t>
  </si>
  <si>
    <t>13D2010017</t>
  </si>
  <si>
    <t>Trần Bảo</t>
  </si>
  <si>
    <t>13D2010022</t>
  </si>
  <si>
    <t>Nguyễn Việt</t>
  </si>
  <si>
    <t>Cường</t>
  </si>
  <si>
    <t>13D2010023</t>
  </si>
  <si>
    <t>Phạm Văn</t>
  </si>
  <si>
    <t>Dự</t>
  </si>
  <si>
    <t>13D2010024</t>
  </si>
  <si>
    <t>Phạm Hoàng</t>
  </si>
  <si>
    <t>Dũng</t>
  </si>
  <si>
    <t>13D2010273</t>
  </si>
  <si>
    <t>Phạm Ngọc</t>
  </si>
  <si>
    <t>Dược</t>
  </si>
  <si>
    <t>13D2010001</t>
  </si>
  <si>
    <t>Huỳnh Trần Công</t>
  </si>
  <si>
    <t>An</t>
  </si>
  <si>
    <t>13D2010007</t>
  </si>
  <si>
    <t>Đinh Quốc</t>
  </si>
  <si>
    <t>13D2010013</t>
  </si>
  <si>
    <t>Trần Hữu</t>
  </si>
  <si>
    <t>Cảnh</t>
  </si>
  <si>
    <t>13D2010019</t>
  </si>
  <si>
    <t>Chương</t>
  </si>
  <si>
    <t>13D2010025</t>
  </si>
  <si>
    <t>Đỗ Trương</t>
  </si>
  <si>
    <t>Dương</t>
  </si>
  <si>
    <t>13D2010035</t>
  </si>
  <si>
    <t>Nguyễn Tiến</t>
  </si>
  <si>
    <t>13D2010037</t>
  </si>
  <si>
    <t>Phạm Hữu</t>
  </si>
  <si>
    <t>13D2010267</t>
  </si>
  <si>
    <t>Nguyễn Đăng</t>
  </si>
  <si>
    <t>Định</t>
  </si>
  <si>
    <t>13D2010047</t>
  </si>
  <si>
    <t>Nguyễn Công</t>
  </si>
  <si>
    <t>Phúc</t>
  </si>
  <si>
    <t>13D2010002</t>
  </si>
  <si>
    <t>Bùi Thiên</t>
  </si>
  <si>
    <t>13D2010014</t>
  </si>
  <si>
    <t>Trượng Ngọc</t>
  </si>
  <si>
    <t>Chánh</t>
  </si>
  <si>
    <t>13D2010020</t>
  </si>
  <si>
    <t>Võ Duy</t>
  </si>
  <si>
    <t>Công</t>
  </si>
  <si>
    <t>13D2010044</t>
  </si>
  <si>
    <t>Đỗ Xuân</t>
  </si>
  <si>
    <t>Gia</t>
  </si>
  <si>
    <t>13D2010266</t>
  </si>
  <si>
    <t>Lê Đức</t>
  </si>
  <si>
    <t>Hậu</t>
  </si>
  <si>
    <t>13D2010056</t>
  </si>
  <si>
    <t>Nguyễn Thái</t>
  </si>
  <si>
    <t>Hiền</t>
  </si>
  <si>
    <t>13D2010271</t>
  </si>
  <si>
    <t>Lê Trần Trung</t>
  </si>
  <si>
    <t>13D2010060</t>
  </si>
  <si>
    <t>Lê Văn</t>
  </si>
  <si>
    <t>13D2010065</t>
  </si>
  <si>
    <t>Phạm Long</t>
  </si>
  <si>
    <t>Hồ</t>
  </si>
  <si>
    <t>13D2010154</t>
  </si>
  <si>
    <t>13D2010083</t>
  </si>
  <si>
    <t>Võ Thiện</t>
  </si>
  <si>
    <t>Hóa</t>
  </si>
  <si>
    <t>13D2010247</t>
  </si>
  <si>
    <t>Tạ Phương</t>
  </si>
  <si>
    <t>Tuấn</t>
  </si>
  <si>
    <r>
      <rPr>
        <b/>
        <u/>
        <sz val="14"/>
        <color theme="1"/>
        <rFont val="Times New Roman"/>
        <family val="1"/>
      </rPr>
      <t>LỚP</t>
    </r>
    <r>
      <rPr>
        <sz val="14"/>
        <color theme="1"/>
        <rFont val="Times New Roman"/>
        <family val="1"/>
      </rPr>
      <t>: 13CĐ-CK(Lớp riêng)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</si>
</sst>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/>
    <xf numFmtId="0" fontId="8" fillId="0" borderId="19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/>
    <xf numFmtId="0" fontId="10" fillId="0" borderId="18" xfId="0" applyFont="1" applyBorder="1" applyAlignment="1"/>
    <xf numFmtId="0" fontId="10" fillId="0" borderId="19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0" fillId="0" borderId="21" xfId="0" applyFont="1" applyBorder="1" applyAlignment="1"/>
    <xf numFmtId="0" fontId="10" fillId="0" borderId="22" xfId="0" applyFont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zoomScale="90" zoomScaleNormal="90" workbookViewId="0">
      <pane ySplit="1" topLeftCell="A22" activePane="bottomLeft" state="frozen"/>
      <selection pane="bottomLeft" activeCell="AB16" sqref="AB16"/>
    </sheetView>
  </sheetViews>
  <sheetFormatPr defaultRowHeight="15" x14ac:dyDescent="0.25"/>
  <cols>
    <col min="1" max="1" width="5.7109375" style="23" customWidth="1"/>
    <col min="2" max="2" width="14.140625" style="23" customWidth="1"/>
    <col min="3" max="3" width="20.140625" style="23" customWidth="1"/>
    <col min="4" max="4" width="9.140625" style="24"/>
    <col min="5" max="10" width="8.7109375" style="6" customWidth="1"/>
    <col min="11" max="26" width="5.5703125" style="6" customWidth="1"/>
    <col min="27" max="27" width="7.140625" style="6" customWidth="1"/>
    <col min="28" max="28" width="11.140625" style="6" customWidth="1"/>
    <col min="29" max="16384" width="9.140625" style="6"/>
  </cols>
  <sheetData>
    <row r="1" spans="1:28" s="4" customFormat="1" ht="20.25" customHeight="1" x14ac:dyDescent="0.3">
      <c r="A1" s="1"/>
      <c r="B1" s="2" t="s">
        <v>0</v>
      </c>
      <c r="C1" s="1"/>
      <c r="D1" s="3"/>
      <c r="P1" s="5" t="s">
        <v>1</v>
      </c>
    </row>
    <row r="2" spans="1:28" s="4" customFormat="1" ht="20.25" customHeight="1" x14ac:dyDescent="0.3">
      <c r="A2" s="1"/>
      <c r="B2" s="1" t="s">
        <v>132</v>
      </c>
      <c r="C2" s="1"/>
      <c r="D2" s="3" t="s">
        <v>3</v>
      </c>
      <c r="F2" s="4" t="s">
        <v>4</v>
      </c>
    </row>
    <row r="3" spans="1:28" s="4" customFormat="1" ht="20.25" customHeight="1" x14ac:dyDescent="0.3">
      <c r="A3" s="1"/>
      <c r="B3" s="1" t="s">
        <v>5</v>
      </c>
      <c r="C3" s="1"/>
      <c r="D3" s="3"/>
      <c r="F3" s="4" t="s">
        <v>6</v>
      </c>
    </row>
    <row r="5" spans="1:28" ht="15.75" x14ac:dyDescent="0.25">
      <c r="A5" s="26" t="s">
        <v>7</v>
      </c>
      <c r="B5" s="27" t="s">
        <v>8</v>
      </c>
      <c r="C5" s="30" t="s">
        <v>9</v>
      </c>
      <c r="D5" s="31"/>
      <c r="E5" s="36" t="s">
        <v>10</v>
      </c>
      <c r="F5" s="37"/>
      <c r="G5" s="37"/>
      <c r="H5" s="37"/>
      <c r="I5" s="37"/>
      <c r="J5" s="38"/>
      <c r="K5" s="39" t="s">
        <v>7</v>
      </c>
      <c r="L5" s="52" t="s">
        <v>11</v>
      </c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4"/>
      <c r="AA5" s="42" t="s">
        <v>12</v>
      </c>
      <c r="AB5" s="61" t="s">
        <v>13</v>
      </c>
    </row>
    <row r="6" spans="1:28" ht="30" customHeight="1" thickBot="1" x14ac:dyDescent="0.3">
      <c r="A6" s="26"/>
      <c r="B6" s="28"/>
      <c r="C6" s="32"/>
      <c r="D6" s="33"/>
      <c r="E6" s="7" t="s">
        <v>14</v>
      </c>
      <c r="F6" s="7" t="s">
        <v>15</v>
      </c>
      <c r="G6" s="7" t="s">
        <v>16</v>
      </c>
      <c r="H6" s="7" t="s">
        <v>17</v>
      </c>
      <c r="I6" s="7" t="s">
        <v>18</v>
      </c>
      <c r="J6" s="8" t="s">
        <v>19</v>
      </c>
      <c r="K6" s="40"/>
      <c r="L6" s="9">
        <v>7</v>
      </c>
      <c r="M6" s="9">
        <v>14</v>
      </c>
      <c r="N6" s="9">
        <v>21</v>
      </c>
      <c r="O6" s="9">
        <v>28</v>
      </c>
      <c r="P6" s="9">
        <v>5</v>
      </c>
      <c r="Q6" s="9">
        <v>17</v>
      </c>
      <c r="R6" s="9">
        <v>24</v>
      </c>
      <c r="S6" s="9">
        <v>31</v>
      </c>
      <c r="T6" s="9">
        <v>7</v>
      </c>
      <c r="U6" s="9">
        <v>14</v>
      </c>
      <c r="V6" s="9">
        <v>21</v>
      </c>
      <c r="W6" s="9">
        <v>28</v>
      </c>
      <c r="X6" s="9">
        <v>5</v>
      </c>
      <c r="Y6" s="9">
        <v>12</v>
      </c>
      <c r="Z6" s="9">
        <v>19</v>
      </c>
      <c r="AA6" s="40"/>
      <c r="AB6" s="62"/>
    </row>
    <row r="7" spans="1:28" ht="16.5" thickBot="1" x14ac:dyDescent="0.3">
      <c r="A7" s="26"/>
      <c r="B7" s="29"/>
      <c r="C7" s="34"/>
      <c r="D7" s="35"/>
      <c r="E7" s="46">
        <v>0.2</v>
      </c>
      <c r="F7" s="47"/>
      <c r="G7" s="48"/>
      <c r="H7" s="10">
        <v>0.3</v>
      </c>
      <c r="I7" s="10">
        <v>0.5</v>
      </c>
      <c r="J7" s="10">
        <v>1</v>
      </c>
      <c r="K7" s="41"/>
      <c r="L7" s="49">
        <v>9</v>
      </c>
      <c r="M7" s="50"/>
      <c r="N7" s="50"/>
      <c r="O7" s="51"/>
      <c r="P7" s="49">
        <v>10</v>
      </c>
      <c r="Q7" s="50"/>
      <c r="R7" s="50"/>
      <c r="S7" s="51"/>
      <c r="T7" s="49">
        <v>11</v>
      </c>
      <c r="U7" s="50"/>
      <c r="V7" s="50"/>
      <c r="W7" s="51"/>
      <c r="X7" s="49">
        <v>12</v>
      </c>
      <c r="Y7" s="50"/>
      <c r="Z7" s="51"/>
      <c r="AA7" s="43"/>
      <c r="AB7" s="62"/>
    </row>
    <row r="8" spans="1:28" s="16" customFormat="1" ht="21" customHeight="1" x14ac:dyDescent="0.25">
      <c r="A8" s="11">
        <v>1</v>
      </c>
      <c r="B8" s="11" t="s">
        <v>47</v>
      </c>
      <c r="C8" s="12" t="s">
        <v>48</v>
      </c>
      <c r="D8" s="13" t="s">
        <v>49</v>
      </c>
      <c r="E8" s="14">
        <v>6</v>
      </c>
      <c r="F8" s="14">
        <v>6</v>
      </c>
      <c r="G8" s="14"/>
      <c r="H8" s="14">
        <v>4</v>
      </c>
      <c r="I8" s="14"/>
      <c r="J8" s="25">
        <f t="shared" ref="J8:J22" si="0">I8*0.5+H8*0.3+(SUM(E8:G8)*0.2/2)</f>
        <v>2.4000000000000004</v>
      </c>
      <c r="K8" s="14">
        <v>1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4">
        <f>SUM(L8:Z8)</f>
        <v>0</v>
      </c>
      <c r="AB8" s="63" t="str">
        <f>IF(AA8&gt;13.5,"CAM THI","DUOC THI")</f>
        <v>DUOC THI</v>
      </c>
    </row>
    <row r="9" spans="1:28" s="16" customFormat="1" ht="21" customHeight="1" x14ac:dyDescent="0.25">
      <c r="A9" s="11">
        <v>2</v>
      </c>
      <c r="B9" s="11" t="s">
        <v>50</v>
      </c>
      <c r="C9" s="12" t="s">
        <v>24</v>
      </c>
      <c r="D9" s="13" t="s">
        <v>51</v>
      </c>
      <c r="E9" s="14">
        <v>0</v>
      </c>
      <c r="F9" s="14">
        <v>4</v>
      </c>
      <c r="G9" s="14"/>
      <c r="H9" s="14">
        <v>5</v>
      </c>
      <c r="I9" s="14"/>
      <c r="J9" s="25">
        <f t="shared" si="0"/>
        <v>1.9</v>
      </c>
      <c r="K9" s="14">
        <v>2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>
        <v>3</v>
      </c>
      <c r="W9" s="14">
        <v>3</v>
      </c>
      <c r="X9" s="14"/>
      <c r="Y9" s="14"/>
      <c r="Z9" s="14"/>
      <c r="AA9" s="14">
        <f t="shared" ref="AA9:AA37" si="1">SUM(L9:Z9)</f>
        <v>6</v>
      </c>
      <c r="AB9" s="63" t="str">
        <f t="shared" ref="AB9:AB37" si="2">IF(AA9&gt;13.5,"CAM THI","DUOC THI")</f>
        <v>DUOC THI</v>
      </c>
    </row>
    <row r="10" spans="1:28" s="16" customFormat="1" ht="21" customHeight="1" x14ac:dyDescent="0.25">
      <c r="A10" s="11">
        <v>3</v>
      </c>
      <c r="B10" s="11" t="s">
        <v>52</v>
      </c>
      <c r="C10" s="12" t="s">
        <v>53</v>
      </c>
      <c r="D10" s="13" t="s">
        <v>54</v>
      </c>
      <c r="E10" s="14">
        <v>0</v>
      </c>
      <c r="F10" s="14">
        <v>5</v>
      </c>
      <c r="G10" s="14"/>
      <c r="H10" s="14">
        <v>6</v>
      </c>
      <c r="I10" s="14"/>
      <c r="J10" s="25">
        <f t="shared" si="0"/>
        <v>2.2999999999999998</v>
      </c>
      <c r="K10" s="14">
        <v>3</v>
      </c>
      <c r="L10" s="14"/>
      <c r="M10" s="14"/>
      <c r="N10" s="14"/>
      <c r="O10" s="14"/>
      <c r="P10" s="14"/>
      <c r="Q10" s="14"/>
      <c r="R10" s="14"/>
      <c r="S10" s="14"/>
      <c r="T10" s="14"/>
      <c r="U10" s="14">
        <v>3</v>
      </c>
      <c r="V10" s="14"/>
      <c r="W10" s="14">
        <v>3</v>
      </c>
      <c r="X10" s="14">
        <v>2</v>
      </c>
      <c r="Y10" s="14"/>
      <c r="Z10" s="14"/>
      <c r="AA10" s="14">
        <f t="shared" si="1"/>
        <v>8</v>
      </c>
      <c r="AB10" s="63" t="str">
        <f t="shared" si="2"/>
        <v>DUOC THI</v>
      </c>
    </row>
    <row r="11" spans="1:28" s="16" customFormat="1" ht="21" customHeight="1" x14ac:dyDescent="0.25">
      <c r="A11" s="11">
        <v>4</v>
      </c>
      <c r="B11" s="11" t="s">
        <v>55</v>
      </c>
      <c r="C11" s="12" t="s">
        <v>56</v>
      </c>
      <c r="D11" s="13" t="s">
        <v>57</v>
      </c>
      <c r="E11" s="14">
        <v>0</v>
      </c>
      <c r="F11" s="14">
        <v>4</v>
      </c>
      <c r="G11" s="14"/>
      <c r="H11" s="14">
        <v>4</v>
      </c>
      <c r="I11" s="14"/>
      <c r="J11" s="25">
        <f t="shared" si="0"/>
        <v>1.6</v>
      </c>
      <c r="K11" s="14">
        <v>4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>
        <v>3</v>
      </c>
      <c r="X11" s="14"/>
      <c r="Y11" s="14"/>
      <c r="Z11" s="14"/>
      <c r="AA11" s="14">
        <f t="shared" si="1"/>
        <v>3</v>
      </c>
      <c r="AB11" s="63" t="str">
        <f t="shared" si="2"/>
        <v>DUOC THI</v>
      </c>
    </row>
    <row r="12" spans="1:28" s="16" customFormat="1" ht="21" customHeight="1" x14ac:dyDescent="0.25">
      <c r="A12" s="11">
        <v>5</v>
      </c>
      <c r="B12" s="11" t="s">
        <v>58</v>
      </c>
      <c r="C12" s="12" t="s">
        <v>59</v>
      </c>
      <c r="D12" s="13" t="s">
        <v>60</v>
      </c>
      <c r="E12" s="14">
        <v>5</v>
      </c>
      <c r="F12" s="14">
        <v>6</v>
      </c>
      <c r="G12" s="14"/>
      <c r="H12" s="14">
        <v>2</v>
      </c>
      <c r="I12" s="14"/>
      <c r="J12" s="25">
        <f t="shared" si="0"/>
        <v>1.7000000000000002</v>
      </c>
      <c r="K12" s="14">
        <v>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>
        <f t="shared" si="1"/>
        <v>0</v>
      </c>
      <c r="AB12" s="63" t="str">
        <f t="shared" si="2"/>
        <v>DUOC THI</v>
      </c>
    </row>
    <row r="13" spans="1:28" s="16" customFormat="1" ht="21" customHeight="1" x14ac:dyDescent="0.25">
      <c r="A13" s="11">
        <v>6</v>
      </c>
      <c r="B13" s="11" t="s">
        <v>61</v>
      </c>
      <c r="C13" s="12" t="s">
        <v>62</v>
      </c>
      <c r="D13" s="13" t="s">
        <v>63</v>
      </c>
      <c r="E13" s="14">
        <v>9</v>
      </c>
      <c r="F13" s="14">
        <v>5</v>
      </c>
      <c r="G13" s="14"/>
      <c r="H13" s="14">
        <v>2</v>
      </c>
      <c r="I13" s="14"/>
      <c r="J13" s="25">
        <f t="shared" si="0"/>
        <v>2</v>
      </c>
      <c r="K13" s="14">
        <v>6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>
        <f t="shared" si="1"/>
        <v>0</v>
      </c>
      <c r="AB13" s="63" t="str">
        <f t="shared" si="2"/>
        <v>DUOC THI</v>
      </c>
    </row>
    <row r="14" spans="1:28" s="16" customFormat="1" ht="21" customHeight="1" x14ac:dyDescent="0.25">
      <c r="A14" s="11">
        <v>7</v>
      </c>
      <c r="B14" s="11" t="s">
        <v>64</v>
      </c>
      <c r="C14" s="12" t="s">
        <v>65</v>
      </c>
      <c r="D14" s="13" t="s">
        <v>63</v>
      </c>
      <c r="E14" s="14">
        <v>7</v>
      </c>
      <c r="F14" s="14">
        <v>6</v>
      </c>
      <c r="G14" s="14"/>
      <c r="H14" s="14">
        <v>5</v>
      </c>
      <c r="I14" s="14"/>
      <c r="J14" s="25">
        <f t="shared" si="0"/>
        <v>2.8</v>
      </c>
      <c r="K14" s="14">
        <v>7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>
        <f t="shared" si="1"/>
        <v>0</v>
      </c>
      <c r="AB14" s="63" t="str">
        <f t="shared" si="2"/>
        <v>DUOC THI</v>
      </c>
    </row>
    <row r="15" spans="1:28" s="16" customFormat="1" ht="21" customHeight="1" x14ac:dyDescent="0.25">
      <c r="A15" s="11">
        <v>8</v>
      </c>
      <c r="B15" s="11" t="s">
        <v>66</v>
      </c>
      <c r="C15" s="12" t="s">
        <v>67</v>
      </c>
      <c r="D15" s="13" t="s">
        <v>68</v>
      </c>
      <c r="E15" s="14">
        <v>6</v>
      </c>
      <c r="F15" s="14">
        <v>0</v>
      </c>
      <c r="G15" s="14"/>
      <c r="H15" s="14">
        <v>7</v>
      </c>
      <c r="I15" s="14"/>
      <c r="J15" s="25">
        <f t="shared" si="0"/>
        <v>2.7</v>
      </c>
      <c r="K15" s="14">
        <v>8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>
        <v>3</v>
      </c>
      <c r="X15" s="14"/>
      <c r="Y15" s="14"/>
      <c r="Z15" s="14"/>
      <c r="AA15" s="14">
        <f t="shared" si="1"/>
        <v>3</v>
      </c>
      <c r="AB15" s="63" t="str">
        <f t="shared" si="2"/>
        <v>DUOC THI</v>
      </c>
    </row>
    <row r="16" spans="1:28" s="16" customFormat="1" ht="21" customHeight="1" x14ac:dyDescent="0.25">
      <c r="A16" s="11">
        <v>9</v>
      </c>
      <c r="B16" s="11" t="s">
        <v>69</v>
      </c>
      <c r="C16" s="12" t="s">
        <v>70</v>
      </c>
      <c r="D16" s="13" t="s">
        <v>71</v>
      </c>
      <c r="E16" s="14">
        <v>0</v>
      </c>
      <c r="F16" s="14">
        <v>0</v>
      </c>
      <c r="G16" s="14"/>
      <c r="H16" s="14">
        <v>0</v>
      </c>
      <c r="I16" s="14"/>
      <c r="J16" s="25">
        <f t="shared" si="0"/>
        <v>0</v>
      </c>
      <c r="K16" s="14">
        <v>9</v>
      </c>
      <c r="L16" s="14"/>
      <c r="M16" s="14"/>
      <c r="N16" s="14"/>
      <c r="O16" s="14"/>
      <c r="P16" s="14"/>
      <c r="Q16" s="14"/>
      <c r="R16" s="14"/>
      <c r="S16" s="14">
        <v>3</v>
      </c>
      <c r="T16" s="14">
        <v>3</v>
      </c>
      <c r="U16" s="14">
        <v>3</v>
      </c>
      <c r="V16" s="14">
        <v>3</v>
      </c>
      <c r="W16" s="14">
        <v>3</v>
      </c>
      <c r="X16" s="14"/>
      <c r="Y16" s="14"/>
      <c r="Z16" s="14"/>
      <c r="AA16" s="14">
        <f t="shared" si="1"/>
        <v>15</v>
      </c>
      <c r="AB16" s="63" t="str">
        <f t="shared" si="2"/>
        <v>CAM THI</v>
      </c>
    </row>
    <row r="17" spans="1:28" s="16" customFormat="1" ht="21" customHeight="1" x14ac:dyDescent="0.25">
      <c r="A17" s="11">
        <v>10</v>
      </c>
      <c r="B17" s="11" t="s">
        <v>72</v>
      </c>
      <c r="C17" s="12" t="s">
        <v>73</v>
      </c>
      <c r="D17" s="13" t="s">
        <v>74</v>
      </c>
      <c r="E17" s="14">
        <v>6</v>
      </c>
      <c r="F17" s="14">
        <v>8</v>
      </c>
      <c r="G17" s="14"/>
      <c r="H17" s="14">
        <v>7</v>
      </c>
      <c r="I17" s="14"/>
      <c r="J17" s="25">
        <f t="shared" si="0"/>
        <v>3.5</v>
      </c>
      <c r="K17" s="14">
        <v>10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>
        <v>3</v>
      </c>
      <c r="X17" s="14"/>
      <c r="Y17" s="14"/>
      <c r="Z17" s="14"/>
      <c r="AA17" s="14">
        <f t="shared" si="1"/>
        <v>3</v>
      </c>
      <c r="AB17" s="63" t="str">
        <f t="shared" si="2"/>
        <v>DUOC THI</v>
      </c>
    </row>
    <row r="18" spans="1:28" s="16" customFormat="1" ht="21" customHeight="1" x14ac:dyDescent="0.25">
      <c r="A18" s="11">
        <v>11</v>
      </c>
      <c r="B18" s="11" t="s">
        <v>75</v>
      </c>
      <c r="C18" s="17" t="s">
        <v>76</v>
      </c>
      <c r="D18" s="18" t="s">
        <v>77</v>
      </c>
      <c r="E18" s="14">
        <v>7</v>
      </c>
      <c r="F18" s="14">
        <v>5</v>
      </c>
      <c r="G18" s="14"/>
      <c r="H18" s="14">
        <v>4</v>
      </c>
      <c r="I18" s="14"/>
      <c r="J18" s="25">
        <f t="shared" si="0"/>
        <v>2.4000000000000004</v>
      </c>
      <c r="K18" s="14">
        <v>11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>
        <f t="shared" si="1"/>
        <v>0</v>
      </c>
      <c r="AB18" s="63" t="str">
        <f t="shared" si="2"/>
        <v>DUOC THI</v>
      </c>
    </row>
    <row r="19" spans="1:28" s="16" customFormat="1" ht="21" customHeight="1" x14ac:dyDescent="0.25">
      <c r="A19" s="11">
        <v>12</v>
      </c>
      <c r="B19" s="11" t="s">
        <v>78</v>
      </c>
      <c r="C19" s="12" t="s">
        <v>79</v>
      </c>
      <c r="D19" s="13" t="s">
        <v>80</v>
      </c>
      <c r="E19" s="14">
        <v>10</v>
      </c>
      <c r="F19" s="14">
        <v>8</v>
      </c>
      <c r="G19" s="14"/>
      <c r="H19" s="14">
        <v>7</v>
      </c>
      <c r="I19" s="14"/>
      <c r="J19" s="25">
        <f t="shared" si="0"/>
        <v>3.9000000000000004</v>
      </c>
      <c r="K19" s="14">
        <v>12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>
        <f t="shared" si="1"/>
        <v>0</v>
      </c>
      <c r="AB19" s="63" t="str">
        <f t="shared" si="2"/>
        <v>DUOC THI</v>
      </c>
    </row>
    <row r="20" spans="1:28" s="16" customFormat="1" ht="21" customHeight="1" x14ac:dyDescent="0.25">
      <c r="A20" s="11">
        <v>13</v>
      </c>
      <c r="B20" s="11" t="s">
        <v>81</v>
      </c>
      <c r="C20" s="17" t="s">
        <v>82</v>
      </c>
      <c r="D20" s="18" t="s">
        <v>25</v>
      </c>
      <c r="E20" s="14">
        <v>6</v>
      </c>
      <c r="F20" s="14">
        <v>5</v>
      </c>
      <c r="G20" s="14"/>
      <c r="H20" s="14">
        <v>4</v>
      </c>
      <c r="I20" s="14"/>
      <c r="J20" s="25">
        <f t="shared" si="0"/>
        <v>2.2999999999999998</v>
      </c>
      <c r="K20" s="14">
        <v>13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>
        <f t="shared" si="1"/>
        <v>0</v>
      </c>
      <c r="AB20" s="63" t="str">
        <f t="shared" si="2"/>
        <v>DUOC THI</v>
      </c>
    </row>
    <row r="21" spans="1:28" s="16" customFormat="1" ht="21" customHeight="1" x14ac:dyDescent="0.25">
      <c r="A21" s="11">
        <v>14</v>
      </c>
      <c r="B21" s="11" t="s">
        <v>83</v>
      </c>
      <c r="C21" s="17" t="s">
        <v>84</v>
      </c>
      <c r="D21" s="18" t="s">
        <v>85</v>
      </c>
      <c r="E21" s="14">
        <v>8</v>
      </c>
      <c r="F21" s="14">
        <v>7</v>
      </c>
      <c r="G21" s="14"/>
      <c r="H21" s="14">
        <v>2</v>
      </c>
      <c r="I21" s="14"/>
      <c r="J21" s="25">
        <f t="shared" si="0"/>
        <v>2.1</v>
      </c>
      <c r="K21" s="14">
        <v>14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>
        <v>3</v>
      </c>
      <c r="W21" s="14"/>
      <c r="X21" s="14"/>
      <c r="Y21" s="14"/>
      <c r="Z21" s="14"/>
      <c r="AA21" s="14">
        <f t="shared" si="1"/>
        <v>3</v>
      </c>
      <c r="AB21" s="63" t="str">
        <f t="shared" si="2"/>
        <v>DUOC THI</v>
      </c>
    </row>
    <row r="22" spans="1:28" s="16" customFormat="1" ht="21" customHeight="1" x14ac:dyDescent="0.25">
      <c r="A22" s="11">
        <v>15</v>
      </c>
      <c r="B22" s="11" t="s">
        <v>86</v>
      </c>
      <c r="C22" s="12" t="s">
        <v>43</v>
      </c>
      <c r="D22" s="13" t="s">
        <v>87</v>
      </c>
      <c r="E22" s="14">
        <v>8</v>
      </c>
      <c r="F22" s="14">
        <v>8</v>
      </c>
      <c r="G22" s="14"/>
      <c r="H22" s="14">
        <v>5</v>
      </c>
      <c r="I22" s="14"/>
      <c r="J22" s="25">
        <f t="shared" si="0"/>
        <v>3.1</v>
      </c>
      <c r="K22" s="14">
        <v>15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>
        <f t="shared" si="1"/>
        <v>0</v>
      </c>
      <c r="AB22" s="63" t="str">
        <f t="shared" si="2"/>
        <v>DUOC THI</v>
      </c>
    </row>
    <row r="23" spans="1:28" s="16" customFormat="1" ht="21" customHeight="1" x14ac:dyDescent="0.25">
      <c r="A23" s="11">
        <v>16</v>
      </c>
      <c r="B23" s="19" t="s">
        <v>88</v>
      </c>
      <c r="C23" s="17" t="s">
        <v>89</v>
      </c>
      <c r="D23" s="18" t="s">
        <v>90</v>
      </c>
      <c r="E23" s="14">
        <v>10</v>
      </c>
      <c r="F23" s="14">
        <v>10</v>
      </c>
      <c r="G23" s="14"/>
      <c r="H23" s="14">
        <v>3</v>
      </c>
      <c r="I23" s="14"/>
      <c r="J23" s="25">
        <f>I23*0.5+H23*0.3+(SUM(E23:G23)*0.2/2)</f>
        <v>2.9</v>
      </c>
      <c r="K23" s="14">
        <v>16</v>
      </c>
      <c r="L23" s="14"/>
      <c r="M23" s="14"/>
      <c r="N23" s="14"/>
      <c r="O23" s="14"/>
      <c r="P23" s="14"/>
      <c r="Q23" s="14"/>
      <c r="R23" s="14"/>
      <c r="S23" s="14">
        <v>3</v>
      </c>
      <c r="T23" s="14">
        <v>3</v>
      </c>
      <c r="U23" s="14">
        <v>3</v>
      </c>
      <c r="V23" s="14"/>
      <c r="W23" s="14"/>
      <c r="X23" s="14"/>
      <c r="Y23" s="14"/>
      <c r="Z23" s="14"/>
      <c r="AA23" s="14">
        <f t="shared" si="1"/>
        <v>9</v>
      </c>
      <c r="AB23" s="63" t="str">
        <f t="shared" si="2"/>
        <v>DUOC THI</v>
      </c>
    </row>
    <row r="24" spans="1:28" s="16" customFormat="1" ht="21" customHeight="1" x14ac:dyDescent="0.25">
      <c r="A24" s="11">
        <v>17</v>
      </c>
      <c r="B24" s="11" t="s">
        <v>91</v>
      </c>
      <c r="C24" s="17" t="s">
        <v>92</v>
      </c>
      <c r="D24" s="18" t="s">
        <v>28</v>
      </c>
      <c r="E24" s="14">
        <v>8</v>
      </c>
      <c r="F24" s="14">
        <v>6</v>
      </c>
      <c r="G24" s="14"/>
      <c r="H24" s="14">
        <v>4</v>
      </c>
      <c r="I24" s="14"/>
      <c r="J24" s="25">
        <f t="shared" ref="J24:J37" si="3">I24*0.5+H24*0.3+(SUM(E24:G24)*0.2/2)</f>
        <v>2.6</v>
      </c>
      <c r="K24" s="14">
        <v>17</v>
      </c>
      <c r="L24" s="14"/>
      <c r="M24" s="14"/>
      <c r="N24" s="14"/>
      <c r="O24" s="14"/>
      <c r="P24" s="14"/>
      <c r="Q24" s="14"/>
      <c r="R24" s="14"/>
      <c r="S24" s="14"/>
      <c r="T24" s="14"/>
      <c r="U24" s="14">
        <v>3</v>
      </c>
      <c r="V24" s="14"/>
      <c r="W24" s="14"/>
      <c r="X24" s="14"/>
      <c r="Y24" s="14"/>
      <c r="Z24" s="14"/>
      <c r="AA24" s="14">
        <f t="shared" si="1"/>
        <v>3</v>
      </c>
      <c r="AB24" s="63" t="str">
        <f t="shared" si="2"/>
        <v>DUOC THI</v>
      </c>
    </row>
    <row r="25" spans="1:28" s="16" customFormat="1" ht="21" customHeight="1" x14ac:dyDescent="0.25">
      <c r="A25" s="11">
        <v>18</v>
      </c>
      <c r="B25" s="11" t="s">
        <v>93</v>
      </c>
      <c r="C25" s="17" t="s">
        <v>94</v>
      </c>
      <c r="D25" s="18" t="s">
        <v>28</v>
      </c>
      <c r="E25" s="14">
        <v>8</v>
      </c>
      <c r="F25" s="14">
        <v>7</v>
      </c>
      <c r="G25" s="14"/>
      <c r="H25" s="14">
        <v>2</v>
      </c>
      <c r="I25" s="14"/>
      <c r="J25" s="25">
        <f t="shared" si="3"/>
        <v>2.1</v>
      </c>
      <c r="K25" s="14">
        <v>18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>
        <f t="shared" si="1"/>
        <v>0</v>
      </c>
      <c r="AB25" s="63" t="str">
        <f t="shared" si="2"/>
        <v>DUOC THI</v>
      </c>
    </row>
    <row r="26" spans="1:28" s="16" customFormat="1" ht="21" customHeight="1" x14ac:dyDescent="0.25">
      <c r="A26" s="11">
        <v>19</v>
      </c>
      <c r="B26" s="11" t="s">
        <v>95</v>
      </c>
      <c r="C26" s="17" t="s">
        <v>96</v>
      </c>
      <c r="D26" s="18" t="s">
        <v>97</v>
      </c>
      <c r="E26" s="14">
        <v>0</v>
      </c>
      <c r="F26" s="14">
        <v>0</v>
      </c>
      <c r="G26" s="14"/>
      <c r="H26" s="14">
        <v>0</v>
      </c>
      <c r="I26" s="14"/>
      <c r="J26" s="25">
        <f t="shared" si="3"/>
        <v>0</v>
      </c>
      <c r="K26" s="14">
        <v>19</v>
      </c>
      <c r="L26" s="14"/>
      <c r="M26" s="14"/>
      <c r="N26" s="14"/>
      <c r="O26" s="14"/>
      <c r="P26" s="14"/>
      <c r="Q26" s="14">
        <v>3</v>
      </c>
      <c r="R26" s="14">
        <v>3</v>
      </c>
      <c r="S26" s="14">
        <v>3</v>
      </c>
      <c r="T26" s="14">
        <v>3</v>
      </c>
      <c r="U26" s="14">
        <v>3</v>
      </c>
      <c r="V26" s="14">
        <v>3</v>
      </c>
      <c r="W26" s="14">
        <v>3</v>
      </c>
      <c r="X26" s="14">
        <v>3</v>
      </c>
      <c r="Y26" s="14"/>
      <c r="Z26" s="14"/>
      <c r="AA26" s="14">
        <f t="shared" si="1"/>
        <v>24</v>
      </c>
      <c r="AB26" s="63" t="str">
        <f t="shared" si="2"/>
        <v>CAM THI</v>
      </c>
    </row>
    <row r="27" spans="1:28" s="16" customFormat="1" ht="21" customHeight="1" x14ac:dyDescent="0.25">
      <c r="A27" s="11">
        <v>20</v>
      </c>
      <c r="B27" s="11" t="s">
        <v>125</v>
      </c>
      <c r="C27" s="17" t="s">
        <v>44</v>
      </c>
      <c r="D27" s="18" t="s">
        <v>100</v>
      </c>
      <c r="E27" s="14">
        <v>1</v>
      </c>
      <c r="F27" s="14">
        <v>4</v>
      </c>
      <c r="G27" s="14"/>
      <c r="H27" s="14">
        <v>2</v>
      </c>
      <c r="I27" s="14"/>
      <c r="J27" s="25">
        <f t="shared" si="3"/>
        <v>1.1000000000000001</v>
      </c>
      <c r="K27" s="14">
        <v>20</v>
      </c>
      <c r="L27" s="14"/>
      <c r="M27" s="14"/>
      <c r="N27" s="14"/>
      <c r="O27" s="14"/>
      <c r="P27" s="14"/>
      <c r="Q27" s="14"/>
      <c r="R27" s="14"/>
      <c r="S27" s="14"/>
      <c r="T27" s="14">
        <v>3</v>
      </c>
      <c r="U27" s="14">
        <v>1</v>
      </c>
      <c r="V27" s="14"/>
      <c r="W27" s="14"/>
      <c r="X27" s="14">
        <v>1</v>
      </c>
      <c r="Y27" s="14"/>
      <c r="Z27" s="14"/>
      <c r="AA27" s="14">
        <f t="shared" si="1"/>
        <v>5</v>
      </c>
      <c r="AB27" s="63" t="str">
        <f t="shared" si="2"/>
        <v>DUOC THI</v>
      </c>
    </row>
    <row r="28" spans="1:28" s="16" customFormat="1" ht="21" customHeight="1" x14ac:dyDescent="0.25">
      <c r="A28" s="11">
        <v>21</v>
      </c>
      <c r="B28" s="11" t="s">
        <v>98</v>
      </c>
      <c r="C28" s="12" t="s">
        <v>99</v>
      </c>
      <c r="D28" s="13" t="s">
        <v>32</v>
      </c>
      <c r="E28" s="14">
        <v>6</v>
      </c>
      <c r="F28" s="14">
        <v>6</v>
      </c>
      <c r="G28" s="14"/>
      <c r="H28" s="14">
        <v>4</v>
      </c>
      <c r="I28" s="14"/>
      <c r="J28" s="25">
        <f t="shared" si="3"/>
        <v>2.4000000000000004</v>
      </c>
      <c r="K28" s="14">
        <v>21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>
        <v>3</v>
      </c>
      <c r="X28" s="14"/>
      <c r="Y28" s="14"/>
      <c r="Z28" s="14"/>
      <c r="AA28" s="14">
        <f t="shared" si="1"/>
        <v>3</v>
      </c>
      <c r="AB28" s="63" t="str">
        <f t="shared" si="2"/>
        <v>DUOC THI</v>
      </c>
    </row>
    <row r="29" spans="1:28" s="16" customFormat="1" ht="21" customHeight="1" x14ac:dyDescent="0.25">
      <c r="A29" s="11">
        <v>22</v>
      </c>
      <c r="B29" s="11" t="s">
        <v>101</v>
      </c>
      <c r="C29" s="12" t="s">
        <v>102</v>
      </c>
      <c r="D29" s="13" t="s">
        <v>22</v>
      </c>
      <c r="E29" s="14">
        <v>1</v>
      </c>
      <c r="F29" s="14">
        <v>5</v>
      </c>
      <c r="G29" s="14"/>
      <c r="H29" s="14">
        <v>3</v>
      </c>
      <c r="I29" s="14"/>
      <c r="J29" s="25">
        <f t="shared" si="3"/>
        <v>1.5</v>
      </c>
      <c r="K29" s="14">
        <v>22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>
        <v>3</v>
      </c>
      <c r="W29" s="14">
        <v>3</v>
      </c>
      <c r="X29" s="14"/>
      <c r="Y29" s="14"/>
      <c r="Z29" s="14"/>
      <c r="AA29" s="14">
        <f t="shared" si="1"/>
        <v>6</v>
      </c>
      <c r="AB29" s="63" t="str">
        <f t="shared" si="2"/>
        <v>DUOC THI</v>
      </c>
    </row>
    <row r="30" spans="1:28" s="16" customFormat="1" ht="21" customHeight="1" x14ac:dyDescent="0.25">
      <c r="A30" s="11">
        <v>23</v>
      </c>
      <c r="B30" s="11" t="s">
        <v>103</v>
      </c>
      <c r="C30" s="17" t="s">
        <v>104</v>
      </c>
      <c r="D30" s="18" t="s">
        <v>105</v>
      </c>
      <c r="E30" s="14">
        <v>1</v>
      </c>
      <c r="F30" s="14">
        <v>4</v>
      </c>
      <c r="G30" s="14"/>
      <c r="H30" s="14">
        <v>2</v>
      </c>
      <c r="I30" s="14"/>
      <c r="J30" s="25">
        <f t="shared" si="3"/>
        <v>1.1000000000000001</v>
      </c>
      <c r="K30" s="14">
        <v>23</v>
      </c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>
        <v>3</v>
      </c>
      <c r="W30" s="14">
        <v>3</v>
      </c>
      <c r="X30" s="14"/>
      <c r="Y30" s="14"/>
      <c r="Z30" s="14"/>
      <c r="AA30" s="14">
        <f t="shared" si="1"/>
        <v>6</v>
      </c>
      <c r="AB30" s="63" t="str">
        <f t="shared" si="2"/>
        <v>DUOC THI</v>
      </c>
    </row>
    <row r="31" spans="1:28" s="16" customFormat="1" ht="21" customHeight="1" x14ac:dyDescent="0.25">
      <c r="A31" s="11">
        <v>24</v>
      </c>
      <c r="B31" s="11" t="s">
        <v>106</v>
      </c>
      <c r="C31" s="17" t="s">
        <v>107</v>
      </c>
      <c r="D31" s="18" t="s">
        <v>108</v>
      </c>
      <c r="E31" s="14">
        <v>3</v>
      </c>
      <c r="F31" s="14">
        <v>5</v>
      </c>
      <c r="G31" s="14"/>
      <c r="H31" s="14">
        <v>4</v>
      </c>
      <c r="I31" s="14"/>
      <c r="J31" s="25">
        <f t="shared" si="3"/>
        <v>2</v>
      </c>
      <c r="K31" s="14">
        <v>24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>
        <v>3</v>
      </c>
      <c r="W31" s="14">
        <v>3</v>
      </c>
      <c r="X31" s="14"/>
      <c r="Y31" s="14"/>
      <c r="Z31" s="14"/>
      <c r="AA31" s="14">
        <f t="shared" si="1"/>
        <v>6</v>
      </c>
      <c r="AB31" s="63" t="str">
        <f t="shared" si="2"/>
        <v>DUOC THI</v>
      </c>
    </row>
    <row r="32" spans="1:28" s="16" customFormat="1" ht="21" customHeight="1" x14ac:dyDescent="0.25">
      <c r="A32" s="11">
        <v>25</v>
      </c>
      <c r="B32" s="19" t="s">
        <v>109</v>
      </c>
      <c r="C32" s="12" t="s">
        <v>110</v>
      </c>
      <c r="D32" s="13" t="s">
        <v>111</v>
      </c>
      <c r="E32" s="14">
        <v>1</v>
      </c>
      <c r="F32" s="14">
        <v>0</v>
      </c>
      <c r="G32" s="14"/>
      <c r="H32" s="14">
        <v>0</v>
      </c>
      <c r="I32" s="14"/>
      <c r="J32" s="25">
        <f t="shared" si="3"/>
        <v>0.1</v>
      </c>
      <c r="K32" s="14">
        <v>25</v>
      </c>
      <c r="L32" s="14"/>
      <c r="M32" s="14"/>
      <c r="N32" s="14"/>
      <c r="O32" s="14"/>
      <c r="P32" s="14"/>
      <c r="Q32" s="14"/>
      <c r="R32" s="14"/>
      <c r="S32" s="14">
        <v>3</v>
      </c>
      <c r="T32" s="14">
        <v>3</v>
      </c>
      <c r="U32" s="14">
        <v>3</v>
      </c>
      <c r="V32" s="14">
        <v>1</v>
      </c>
      <c r="W32" s="14"/>
      <c r="X32" s="14">
        <v>3</v>
      </c>
      <c r="Y32" s="14"/>
      <c r="Z32" s="14"/>
      <c r="AA32" s="14">
        <f t="shared" si="1"/>
        <v>13</v>
      </c>
      <c r="AB32" s="63" t="str">
        <f t="shared" si="2"/>
        <v>DUOC THI</v>
      </c>
    </row>
    <row r="33" spans="1:28" s="16" customFormat="1" ht="21" customHeight="1" x14ac:dyDescent="0.25">
      <c r="A33" s="11">
        <v>26</v>
      </c>
      <c r="B33" s="11" t="s">
        <v>112</v>
      </c>
      <c r="C33" s="12" t="s">
        <v>113</v>
      </c>
      <c r="D33" s="13" t="s">
        <v>114</v>
      </c>
      <c r="E33" s="14">
        <v>7</v>
      </c>
      <c r="F33" s="14">
        <v>6</v>
      </c>
      <c r="G33" s="14"/>
      <c r="H33" s="14">
        <v>4</v>
      </c>
      <c r="I33" s="14"/>
      <c r="J33" s="25">
        <f t="shared" si="3"/>
        <v>2.5</v>
      </c>
      <c r="K33" s="14">
        <v>26</v>
      </c>
      <c r="L33" s="14"/>
      <c r="M33" s="14"/>
      <c r="N33" s="14"/>
      <c r="O33" s="14"/>
      <c r="P33" s="14"/>
      <c r="Q33" s="14"/>
      <c r="R33" s="14"/>
      <c r="S33" s="14"/>
      <c r="T33" s="14">
        <v>3</v>
      </c>
      <c r="U33" s="14">
        <v>3</v>
      </c>
      <c r="V33" s="14"/>
      <c r="W33" s="14"/>
      <c r="X33" s="14"/>
      <c r="Y33" s="14"/>
      <c r="Z33" s="14"/>
      <c r="AA33" s="14">
        <f t="shared" si="1"/>
        <v>6</v>
      </c>
      <c r="AB33" s="63" t="str">
        <f t="shared" si="2"/>
        <v>DUOC THI</v>
      </c>
    </row>
    <row r="34" spans="1:28" s="16" customFormat="1" ht="21" customHeight="1" x14ac:dyDescent="0.25">
      <c r="A34" s="11">
        <v>27</v>
      </c>
      <c r="B34" s="11" t="s">
        <v>115</v>
      </c>
      <c r="C34" s="17" t="s">
        <v>116</v>
      </c>
      <c r="D34" s="18" t="s">
        <v>117</v>
      </c>
      <c r="E34" s="14">
        <v>7</v>
      </c>
      <c r="F34" s="14">
        <v>7</v>
      </c>
      <c r="G34" s="14"/>
      <c r="H34" s="14">
        <v>4</v>
      </c>
      <c r="I34" s="14"/>
      <c r="J34" s="25">
        <f t="shared" si="3"/>
        <v>2.6</v>
      </c>
      <c r="K34" s="14">
        <v>27</v>
      </c>
      <c r="L34" s="14"/>
      <c r="M34" s="14"/>
      <c r="N34" s="14"/>
      <c r="O34" s="14"/>
      <c r="P34" s="14"/>
      <c r="Q34" s="14"/>
      <c r="R34" s="14"/>
      <c r="S34" s="14"/>
      <c r="T34" s="14">
        <v>3</v>
      </c>
      <c r="U34" s="14">
        <v>1</v>
      </c>
      <c r="V34" s="14"/>
      <c r="W34" s="14"/>
      <c r="X34" s="14"/>
      <c r="Y34" s="14"/>
      <c r="Z34" s="14"/>
      <c r="AA34" s="14">
        <f t="shared" si="1"/>
        <v>4</v>
      </c>
      <c r="AB34" s="63" t="str">
        <f t="shared" si="2"/>
        <v>DUOC THI</v>
      </c>
    </row>
    <row r="35" spans="1:28" s="16" customFormat="1" ht="21" customHeight="1" x14ac:dyDescent="0.25">
      <c r="A35" s="11">
        <v>28</v>
      </c>
      <c r="B35" s="19" t="s">
        <v>118</v>
      </c>
      <c r="C35" s="12" t="s">
        <v>119</v>
      </c>
      <c r="D35" s="13" t="s">
        <v>36</v>
      </c>
      <c r="E35" s="14">
        <v>1</v>
      </c>
      <c r="F35" s="14">
        <v>0</v>
      </c>
      <c r="G35" s="14"/>
      <c r="H35" s="14">
        <v>0</v>
      </c>
      <c r="I35" s="14"/>
      <c r="J35" s="25">
        <f t="shared" si="3"/>
        <v>0.1</v>
      </c>
      <c r="K35" s="14">
        <v>28</v>
      </c>
      <c r="L35" s="14"/>
      <c r="M35" s="14"/>
      <c r="N35" s="14"/>
      <c r="O35" s="14"/>
      <c r="P35" s="14"/>
      <c r="Q35" s="14"/>
      <c r="R35" s="14"/>
      <c r="S35" s="14">
        <v>3</v>
      </c>
      <c r="T35" s="14"/>
      <c r="U35" s="14"/>
      <c r="V35" s="14"/>
      <c r="W35" s="14">
        <v>3</v>
      </c>
      <c r="X35" s="14">
        <v>3</v>
      </c>
      <c r="Y35" s="14"/>
      <c r="Z35" s="14"/>
      <c r="AA35" s="14">
        <f t="shared" si="1"/>
        <v>9</v>
      </c>
      <c r="AB35" s="63" t="str">
        <f t="shared" si="2"/>
        <v>DUOC THI</v>
      </c>
    </row>
    <row r="36" spans="1:28" s="16" customFormat="1" ht="21" customHeight="1" x14ac:dyDescent="0.25">
      <c r="A36" s="11">
        <v>29</v>
      </c>
      <c r="B36" s="19" t="s">
        <v>120</v>
      </c>
      <c r="C36" s="12" t="s">
        <v>121</v>
      </c>
      <c r="D36" s="13" t="s">
        <v>36</v>
      </c>
      <c r="E36" s="14">
        <v>6</v>
      </c>
      <c r="F36" s="14">
        <v>6</v>
      </c>
      <c r="G36" s="14"/>
      <c r="H36" s="14">
        <v>0</v>
      </c>
      <c r="I36" s="14"/>
      <c r="J36" s="25">
        <f t="shared" si="3"/>
        <v>1.2000000000000002</v>
      </c>
      <c r="K36" s="14">
        <v>29</v>
      </c>
      <c r="L36" s="14"/>
      <c r="M36" s="14"/>
      <c r="N36" s="14"/>
      <c r="O36" s="14"/>
      <c r="P36" s="14"/>
      <c r="Q36" s="14"/>
      <c r="R36" s="14"/>
      <c r="S36" s="14">
        <v>3</v>
      </c>
      <c r="T36" s="14">
        <v>1</v>
      </c>
      <c r="U36" s="14"/>
      <c r="V36" s="14"/>
      <c r="W36" s="14"/>
      <c r="X36" s="14">
        <v>1</v>
      </c>
      <c r="Y36" s="14"/>
      <c r="Z36" s="14"/>
      <c r="AA36" s="14">
        <f t="shared" si="1"/>
        <v>5</v>
      </c>
      <c r="AB36" s="63" t="str">
        <f t="shared" si="2"/>
        <v>DUOC THI</v>
      </c>
    </row>
    <row r="37" spans="1:28" s="16" customFormat="1" ht="21" customHeight="1" x14ac:dyDescent="0.25">
      <c r="A37" s="11">
        <v>30</v>
      </c>
      <c r="B37" s="20" t="s">
        <v>122</v>
      </c>
      <c r="C37" s="21" t="s">
        <v>123</v>
      </c>
      <c r="D37" s="22" t="s">
        <v>124</v>
      </c>
      <c r="E37" s="14">
        <v>7</v>
      </c>
      <c r="F37" s="14">
        <v>8</v>
      </c>
      <c r="G37" s="14"/>
      <c r="H37" s="14">
        <v>4</v>
      </c>
      <c r="I37" s="14"/>
      <c r="J37" s="25">
        <f t="shared" si="3"/>
        <v>2.7</v>
      </c>
      <c r="K37" s="14">
        <v>30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>
        <v>1</v>
      </c>
      <c r="Y37" s="14"/>
      <c r="Z37" s="14"/>
      <c r="AA37" s="14">
        <f t="shared" si="1"/>
        <v>1</v>
      </c>
      <c r="AB37" s="63" t="str">
        <f t="shared" si="2"/>
        <v>DUOC THI</v>
      </c>
    </row>
    <row r="38" spans="1:28" ht="20.25" customHeight="1" x14ac:dyDescent="0.25">
      <c r="A38" s="55" t="s">
        <v>45</v>
      </c>
      <c r="B38" s="56"/>
      <c r="C38" s="56"/>
      <c r="D38" s="57"/>
      <c r="E38" s="58"/>
      <c r="F38" s="59"/>
      <c r="G38" s="60"/>
      <c r="H38" s="58"/>
      <c r="I38" s="59"/>
      <c r="J38" s="60"/>
    </row>
    <row r="39" spans="1:28" ht="20.25" customHeight="1" x14ac:dyDescent="0.25">
      <c r="A39" s="55" t="s">
        <v>46</v>
      </c>
      <c r="B39" s="56"/>
      <c r="C39" s="56"/>
      <c r="D39" s="57"/>
      <c r="E39" s="58"/>
      <c r="F39" s="59"/>
      <c r="G39" s="60"/>
      <c r="H39" s="58"/>
      <c r="I39" s="59"/>
      <c r="J39" s="60"/>
    </row>
  </sheetData>
  <mergeCells count="19">
    <mergeCell ref="A38:D38"/>
    <mergeCell ref="E38:G38"/>
    <mergeCell ref="H38:J38"/>
    <mergeCell ref="A39:D39"/>
    <mergeCell ref="E39:G39"/>
    <mergeCell ref="H39:J39"/>
    <mergeCell ref="AA5:AA7"/>
    <mergeCell ref="AB5:AB7"/>
    <mergeCell ref="E7:G7"/>
    <mergeCell ref="L7:O7"/>
    <mergeCell ref="P7:S7"/>
    <mergeCell ref="L5:Z5"/>
    <mergeCell ref="X7:Z7"/>
    <mergeCell ref="T7:W7"/>
    <mergeCell ref="A5:A7"/>
    <mergeCell ref="B5:B7"/>
    <mergeCell ref="C5:D7"/>
    <mergeCell ref="E5:J5"/>
    <mergeCell ref="K5:K7"/>
  </mergeCells>
  <printOptions horizontalCentered="1"/>
  <pageMargins left="0" right="0" top="0" bottom="0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tabSelected="1" zoomScale="80" zoomScaleNormal="80" workbookViewId="0">
      <selection activeCell="AA8" sqref="AA8"/>
    </sheetView>
  </sheetViews>
  <sheetFormatPr defaultRowHeight="15" x14ac:dyDescent="0.25"/>
  <cols>
    <col min="1" max="1" width="5.7109375" style="23" customWidth="1"/>
    <col min="2" max="2" width="14.140625" style="23" customWidth="1"/>
    <col min="3" max="3" width="20.140625" style="23" customWidth="1"/>
    <col min="4" max="4" width="9.140625" style="24"/>
    <col min="5" max="10" width="8.7109375" style="6" customWidth="1"/>
    <col min="11" max="26" width="5.5703125" style="6" customWidth="1"/>
    <col min="27" max="27" width="7.140625" style="6" customWidth="1"/>
    <col min="28" max="28" width="11.28515625" style="6" customWidth="1"/>
    <col min="29" max="16384" width="9.140625" style="6"/>
  </cols>
  <sheetData>
    <row r="1" spans="1:28" s="4" customFormat="1" ht="20.25" customHeight="1" x14ac:dyDescent="0.3">
      <c r="A1" s="1"/>
      <c r="B1" s="2" t="s">
        <v>0</v>
      </c>
      <c r="C1" s="1"/>
      <c r="D1" s="3"/>
      <c r="P1" s="5" t="s">
        <v>1</v>
      </c>
    </row>
    <row r="2" spans="1:28" s="4" customFormat="1" ht="20.25" customHeight="1" x14ac:dyDescent="0.3">
      <c r="A2" s="1"/>
      <c r="B2" s="1" t="s">
        <v>2</v>
      </c>
      <c r="C2" s="1"/>
      <c r="D2" s="3" t="s">
        <v>3</v>
      </c>
      <c r="F2" s="4" t="s">
        <v>4</v>
      </c>
    </row>
    <row r="3" spans="1:28" s="4" customFormat="1" ht="20.25" customHeight="1" x14ac:dyDescent="0.3">
      <c r="A3" s="1"/>
      <c r="B3" s="1" t="s">
        <v>5</v>
      </c>
      <c r="C3" s="1"/>
      <c r="D3" s="3"/>
      <c r="F3" s="4" t="s">
        <v>6</v>
      </c>
    </row>
    <row r="5" spans="1:28" ht="15.75" x14ac:dyDescent="0.25">
      <c r="A5" s="26" t="s">
        <v>7</v>
      </c>
      <c r="B5" s="27" t="s">
        <v>8</v>
      </c>
      <c r="C5" s="30" t="s">
        <v>9</v>
      </c>
      <c r="D5" s="31"/>
      <c r="E5" s="36" t="s">
        <v>10</v>
      </c>
      <c r="F5" s="37"/>
      <c r="G5" s="37"/>
      <c r="H5" s="37"/>
      <c r="I5" s="37"/>
      <c r="J5" s="38"/>
      <c r="K5" s="39" t="s">
        <v>7</v>
      </c>
      <c r="L5" s="52" t="s">
        <v>11</v>
      </c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4"/>
      <c r="AA5" s="42" t="s">
        <v>12</v>
      </c>
      <c r="AB5" s="44" t="s">
        <v>13</v>
      </c>
    </row>
    <row r="6" spans="1:28" ht="30" customHeight="1" thickBot="1" x14ac:dyDescent="0.3">
      <c r="A6" s="26"/>
      <c r="B6" s="28"/>
      <c r="C6" s="32"/>
      <c r="D6" s="33"/>
      <c r="E6" s="7" t="s">
        <v>14</v>
      </c>
      <c r="F6" s="7" t="s">
        <v>15</v>
      </c>
      <c r="G6" s="7" t="s">
        <v>16</v>
      </c>
      <c r="H6" s="7" t="s">
        <v>17</v>
      </c>
      <c r="I6" s="7" t="s">
        <v>18</v>
      </c>
      <c r="J6" s="8" t="s">
        <v>19</v>
      </c>
      <c r="K6" s="40"/>
      <c r="L6" s="9">
        <v>7</v>
      </c>
      <c r="M6" s="9">
        <v>14</v>
      </c>
      <c r="N6" s="9">
        <v>21</v>
      </c>
      <c r="O6" s="9">
        <v>28</v>
      </c>
      <c r="P6" s="9">
        <v>5</v>
      </c>
      <c r="Q6" s="9">
        <v>17</v>
      </c>
      <c r="R6" s="9">
        <v>24</v>
      </c>
      <c r="S6" s="9">
        <v>31</v>
      </c>
      <c r="T6" s="9">
        <v>7</v>
      </c>
      <c r="U6" s="9">
        <v>14</v>
      </c>
      <c r="V6" s="9">
        <v>21</v>
      </c>
      <c r="W6" s="9">
        <v>28</v>
      </c>
      <c r="X6" s="9">
        <v>5</v>
      </c>
      <c r="Y6" s="9">
        <v>12</v>
      </c>
      <c r="Z6" s="9">
        <v>19</v>
      </c>
      <c r="AA6" s="40"/>
      <c r="AB6" s="45"/>
    </row>
    <row r="7" spans="1:28" ht="16.5" thickBot="1" x14ac:dyDescent="0.3">
      <c r="A7" s="26"/>
      <c r="B7" s="29"/>
      <c r="C7" s="34"/>
      <c r="D7" s="35"/>
      <c r="E7" s="46">
        <v>0.2</v>
      </c>
      <c r="F7" s="47"/>
      <c r="G7" s="48"/>
      <c r="H7" s="10">
        <v>0.3</v>
      </c>
      <c r="I7" s="10">
        <v>0.5</v>
      </c>
      <c r="J7" s="10">
        <v>1</v>
      </c>
      <c r="K7" s="41"/>
      <c r="L7" s="49">
        <v>9</v>
      </c>
      <c r="M7" s="50"/>
      <c r="N7" s="50"/>
      <c r="O7" s="51"/>
      <c r="P7" s="49">
        <v>10</v>
      </c>
      <c r="Q7" s="50"/>
      <c r="R7" s="50"/>
      <c r="S7" s="51"/>
      <c r="T7" s="49">
        <v>11</v>
      </c>
      <c r="U7" s="50"/>
      <c r="V7" s="50"/>
      <c r="W7" s="50"/>
      <c r="X7" s="51"/>
      <c r="Y7" s="49">
        <v>12</v>
      </c>
      <c r="Z7" s="51"/>
      <c r="AA7" s="43"/>
      <c r="AB7" s="45"/>
    </row>
    <row r="8" spans="1:28" s="16" customFormat="1" ht="21" customHeight="1" x14ac:dyDescent="0.25">
      <c r="A8" s="11">
        <v>31</v>
      </c>
      <c r="B8" s="11" t="s">
        <v>126</v>
      </c>
      <c r="C8" s="12" t="s">
        <v>127</v>
      </c>
      <c r="D8" s="13" t="s">
        <v>128</v>
      </c>
      <c r="E8" s="14">
        <v>6</v>
      </c>
      <c r="F8" s="14">
        <v>8</v>
      </c>
      <c r="G8" s="14"/>
      <c r="H8" s="14">
        <v>4</v>
      </c>
      <c r="I8" s="14"/>
      <c r="J8" s="14">
        <f>I8*0.5+H8*0.3+(SUM(E8:G8)*0.2/2)</f>
        <v>2.6</v>
      </c>
      <c r="K8" s="14">
        <v>31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4">
        <f>SUM(L8:Z8)</f>
        <v>0</v>
      </c>
      <c r="AB8" s="63" t="str">
        <f>IF(AA8&gt;4.5,"CAM THI","DUOC THI")</f>
        <v>DUOC THI</v>
      </c>
    </row>
    <row r="9" spans="1:28" s="16" customFormat="1" ht="21" customHeight="1" x14ac:dyDescent="0.25">
      <c r="A9" s="11">
        <v>32</v>
      </c>
      <c r="B9" s="11" t="s">
        <v>20</v>
      </c>
      <c r="C9" s="12" t="s">
        <v>21</v>
      </c>
      <c r="D9" s="13" t="s">
        <v>22</v>
      </c>
      <c r="E9" s="14">
        <v>8</v>
      </c>
      <c r="F9" s="14">
        <v>8</v>
      </c>
      <c r="G9" s="14"/>
      <c r="H9" s="14">
        <v>4</v>
      </c>
      <c r="I9" s="14"/>
      <c r="J9" s="14">
        <f t="shared" ref="J9:J16" si="0">I9*0.5+H9*0.3+(SUM(E9:G9)*0.2/2)</f>
        <v>2.8</v>
      </c>
      <c r="K9" s="14">
        <v>32</v>
      </c>
      <c r="L9" s="14"/>
      <c r="M9" s="14"/>
      <c r="N9" s="14"/>
      <c r="O9" s="14"/>
      <c r="P9" s="14"/>
      <c r="Q9" s="14"/>
      <c r="R9" s="14"/>
      <c r="S9" s="14"/>
      <c r="T9" s="14"/>
      <c r="U9" s="14">
        <v>3</v>
      </c>
      <c r="V9" s="14"/>
      <c r="W9" s="14">
        <v>3</v>
      </c>
      <c r="X9" s="14"/>
      <c r="Y9" s="14"/>
      <c r="Z9" s="14"/>
      <c r="AA9" s="14">
        <f t="shared" ref="AA9:AA16" si="1">SUM(L9:Z9)</f>
        <v>6</v>
      </c>
      <c r="AB9" s="63" t="str">
        <f t="shared" ref="AB9:AB15" si="2">IF(AA9&gt;4.5,"CAM THI","DUOC THI")</f>
        <v>CAM THI</v>
      </c>
    </row>
    <row r="10" spans="1:28" s="16" customFormat="1" ht="21" customHeight="1" x14ac:dyDescent="0.25">
      <c r="A10" s="11">
        <v>33</v>
      </c>
      <c r="B10" s="11" t="s">
        <v>23</v>
      </c>
      <c r="C10" s="12" t="s">
        <v>24</v>
      </c>
      <c r="D10" s="13" t="s">
        <v>25</v>
      </c>
      <c r="E10" s="14">
        <v>8</v>
      </c>
      <c r="F10" s="14">
        <v>8</v>
      </c>
      <c r="G10" s="14"/>
      <c r="H10" s="14">
        <v>4</v>
      </c>
      <c r="I10" s="14"/>
      <c r="J10" s="14">
        <f t="shared" si="0"/>
        <v>2.8</v>
      </c>
      <c r="K10" s="14">
        <v>33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>
        <f t="shared" si="1"/>
        <v>0</v>
      </c>
      <c r="AB10" s="63" t="str">
        <f t="shared" si="2"/>
        <v>DUOC THI</v>
      </c>
    </row>
    <row r="11" spans="1:28" s="16" customFormat="1" ht="21" customHeight="1" x14ac:dyDescent="0.25">
      <c r="A11" s="11">
        <v>34</v>
      </c>
      <c r="B11" s="11" t="s">
        <v>40</v>
      </c>
      <c r="C11" s="12" t="s">
        <v>41</v>
      </c>
      <c r="D11" s="13" t="s">
        <v>42</v>
      </c>
      <c r="E11" s="14">
        <v>8</v>
      </c>
      <c r="F11" s="14">
        <v>6</v>
      </c>
      <c r="G11" s="14"/>
      <c r="H11" s="14">
        <v>4</v>
      </c>
      <c r="I11" s="14"/>
      <c r="J11" s="14">
        <f t="shared" si="0"/>
        <v>2.6</v>
      </c>
      <c r="K11" s="14">
        <v>34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>
        <f t="shared" si="1"/>
        <v>0</v>
      </c>
      <c r="AB11" s="63" t="str">
        <f t="shared" si="2"/>
        <v>DUOC THI</v>
      </c>
    </row>
    <row r="12" spans="1:28" s="16" customFormat="1" ht="21" customHeight="1" x14ac:dyDescent="0.25">
      <c r="A12" s="11">
        <v>35</v>
      </c>
      <c r="B12" s="11" t="s">
        <v>26</v>
      </c>
      <c r="C12" s="12" t="s">
        <v>27</v>
      </c>
      <c r="D12" s="13" t="s">
        <v>28</v>
      </c>
      <c r="E12" s="14">
        <v>8</v>
      </c>
      <c r="F12" s="14">
        <v>6</v>
      </c>
      <c r="G12" s="14"/>
      <c r="H12" s="14">
        <v>4</v>
      </c>
      <c r="I12" s="14"/>
      <c r="J12" s="14">
        <f t="shared" si="0"/>
        <v>2.6</v>
      </c>
      <c r="K12" s="14">
        <v>35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>
        <v>3</v>
      </c>
      <c r="W12" s="14"/>
      <c r="X12" s="14"/>
      <c r="Y12" s="14"/>
      <c r="Z12" s="14"/>
      <c r="AA12" s="14">
        <f t="shared" si="1"/>
        <v>3</v>
      </c>
      <c r="AB12" s="63" t="str">
        <f t="shared" si="2"/>
        <v>DUOC THI</v>
      </c>
    </row>
    <row r="13" spans="1:28" s="16" customFormat="1" ht="21" customHeight="1" x14ac:dyDescent="0.25">
      <c r="A13" s="11">
        <v>36</v>
      </c>
      <c r="B13" s="11" t="s">
        <v>29</v>
      </c>
      <c r="C13" s="12" t="s">
        <v>30</v>
      </c>
      <c r="D13" s="13" t="s">
        <v>31</v>
      </c>
      <c r="E13" s="14">
        <v>8</v>
      </c>
      <c r="F13" s="14">
        <v>7</v>
      </c>
      <c r="G13" s="14"/>
      <c r="H13" s="14">
        <v>5</v>
      </c>
      <c r="I13" s="14"/>
      <c r="J13" s="14">
        <f t="shared" si="0"/>
        <v>3</v>
      </c>
      <c r="K13" s="14">
        <v>36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>
        <f t="shared" si="1"/>
        <v>0</v>
      </c>
      <c r="AB13" s="63" t="str">
        <f t="shared" si="2"/>
        <v>DUOC THI</v>
      </c>
    </row>
    <row r="14" spans="1:28" s="16" customFormat="1" ht="21" customHeight="1" x14ac:dyDescent="0.25">
      <c r="A14" s="11">
        <v>37</v>
      </c>
      <c r="B14" s="11" t="s">
        <v>129</v>
      </c>
      <c r="C14" s="12" t="s">
        <v>130</v>
      </c>
      <c r="D14" s="13" t="s">
        <v>131</v>
      </c>
      <c r="E14" s="14">
        <v>0</v>
      </c>
      <c r="F14" s="14">
        <v>0</v>
      </c>
      <c r="G14" s="14"/>
      <c r="H14" s="14">
        <v>0</v>
      </c>
      <c r="I14" s="14"/>
      <c r="J14" s="14">
        <f t="shared" si="0"/>
        <v>0</v>
      </c>
      <c r="K14" s="14">
        <v>37</v>
      </c>
      <c r="L14" s="14"/>
      <c r="M14" s="14"/>
      <c r="N14" s="14"/>
      <c r="O14" s="14"/>
      <c r="P14" s="14"/>
      <c r="Q14" s="14">
        <v>3</v>
      </c>
      <c r="R14" s="14">
        <v>3</v>
      </c>
      <c r="S14" s="14">
        <v>3</v>
      </c>
      <c r="T14" s="14">
        <v>3</v>
      </c>
      <c r="U14" s="14">
        <v>3</v>
      </c>
      <c r="V14" s="14">
        <v>3</v>
      </c>
      <c r="W14" s="14">
        <v>3</v>
      </c>
      <c r="X14" s="14">
        <v>3</v>
      </c>
      <c r="Y14" s="14"/>
      <c r="Z14" s="14"/>
      <c r="AA14" s="14">
        <f t="shared" si="1"/>
        <v>24</v>
      </c>
      <c r="AB14" s="63" t="str">
        <f t="shared" si="2"/>
        <v>CAM THI</v>
      </c>
    </row>
    <row r="15" spans="1:28" s="16" customFormat="1" ht="21" customHeight="1" x14ac:dyDescent="0.25">
      <c r="A15" s="11">
        <v>38</v>
      </c>
      <c r="B15" s="11" t="s">
        <v>33</v>
      </c>
      <c r="C15" s="12" t="s">
        <v>34</v>
      </c>
      <c r="D15" s="13" t="s">
        <v>35</v>
      </c>
      <c r="E15" s="14">
        <v>6</v>
      </c>
      <c r="F15" s="14">
        <v>8</v>
      </c>
      <c r="G15" s="14"/>
      <c r="H15" s="14">
        <v>2</v>
      </c>
      <c r="I15" s="14"/>
      <c r="J15" s="14">
        <f t="shared" si="0"/>
        <v>2</v>
      </c>
      <c r="K15" s="14">
        <v>39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>
        <f t="shared" si="1"/>
        <v>0</v>
      </c>
      <c r="AB15" s="63" t="str">
        <f t="shared" si="2"/>
        <v>DUOC THI</v>
      </c>
    </row>
    <row r="16" spans="1:28" s="16" customFormat="1" ht="21" customHeight="1" x14ac:dyDescent="0.25">
      <c r="A16" s="11">
        <v>39</v>
      </c>
      <c r="B16" s="11" t="s">
        <v>37</v>
      </c>
      <c r="C16" s="17" t="s">
        <v>38</v>
      </c>
      <c r="D16" s="18" t="s">
        <v>39</v>
      </c>
      <c r="E16" s="14">
        <v>1</v>
      </c>
      <c r="F16" s="14">
        <v>6</v>
      </c>
      <c r="G16" s="14"/>
      <c r="H16" s="14">
        <v>2</v>
      </c>
      <c r="I16" s="14"/>
      <c r="J16" s="14">
        <f t="shared" si="0"/>
        <v>1.3</v>
      </c>
      <c r="K16" s="14">
        <v>41</v>
      </c>
      <c r="L16" s="14"/>
      <c r="M16" s="14"/>
      <c r="N16" s="14"/>
      <c r="O16" s="14"/>
      <c r="P16" s="14"/>
      <c r="Q16" s="14"/>
      <c r="R16" s="14"/>
      <c r="S16" s="14"/>
      <c r="T16" s="14"/>
      <c r="U16" s="14">
        <v>3</v>
      </c>
      <c r="V16" s="14"/>
      <c r="W16" s="14"/>
      <c r="X16" s="14">
        <v>3</v>
      </c>
      <c r="Y16" s="14"/>
      <c r="Z16" s="14"/>
      <c r="AA16" s="14">
        <f t="shared" si="1"/>
        <v>6</v>
      </c>
      <c r="AB16" s="63" t="str">
        <f>IF(AA16&gt;4.5,"CAM THI","DUOC THI")</f>
        <v>CAM THI</v>
      </c>
    </row>
    <row r="17" spans="1:28" s="16" customFormat="1" ht="21" customHeight="1" x14ac:dyDescent="0.25">
      <c r="A17" s="11"/>
      <c r="B17" s="11"/>
      <c r="C17" s="12"/>
      <c r="D17" s="13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spans="1:28" s="16" customFormat="1" ht="21" customHeight="1" x14ac:dyDescent="0.25">
      <c r="A18" s="11"/>
      <c r="B18" s="11"/>
      <c r="C18" s="17"/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spans="1:28" s="16" customFormat="1" ht="21" customHeight="1" x14ac:dyDescent="0.25">
      <c r="A19" s="11"/>
      <c r="B19" s="11"/>
      <c r="C19" s="17"/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spans="1:28" s="16" customFormat="1" ht="21" customHeight="1" x14ac:dyDescent="0.25">
      <c r="A20" s="11"/>
      <c r="B20" s="11"/>
      <c r="C20" s="12"/>
      <c r="D20" s="1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spans="1:28" s="16" customFormat="1" ht="21" customHeight="1" x14ac:dyDescent="0.25">
      <c r="A21" s="11"/>
      <c r="B21" s="19"/>
      <c r="C21" s="17"/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28" s="16" customFormat="1" ht="21" customHeight="1" x14ac:dyDescent="0.25">
      <c r="A22" s="11"/>
      <c r="B22" s="11"/>
      <c r="C22" s="17"/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1:28" s="16" customFormat="1" ht="21" customHeight="1" x14ac:dyDescent="0.25">
      <c r="A23" s="11"/>
      <c r="B23" s="11"/>
      <c r="C23" s="17"/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</row>
    <row r="24" spans="1:28" s="16" customFormat="1" ht="21" customHeight="1" x14ac:dyDescent="0.25">
      <c r="A24" s="11"/>
      <c r="B24" s="11"/>
      <c r="C24" s="17"/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5" spans="1:28" s="16" customFormat="1" ht="21" customHeight="1" x14ac:dyDescent="0.25">
      <c r="A25" s="11"/>
      <c r="B25" s="11"/>
      <c r="C25" s="17"/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</row>
    <row r="26" spans="1:28" s="16" customFormat="1" ht="21" customHeight="1" x14ac:dyDescent="0.25">
      <c r="A26" s="11"/>
      <c r="B26" s="11"/>
      <c r="C26" s="12"/>
      <c r="D26" s="1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spans="1:28" s="16" customFormat="1" ht="21" customHeight="1" x14ac:dyDescent="0.25">
      <c r="A27" s="11"/>
      <c r="B27" s="11"/>
      <c r="C27" s="12"/>
      <c r="D27" s="13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spans="1:28" s="16" customFormat="1" ht="21" customHeight="1" x14ac:dyDescent="0.25">
      <c r="A28" s="11"/>
      <c r="B28" s="11"/>
      <c r="C28" s="17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spans="1:28" s="16" customFormat="1" ht="21" customHeight="1" x14ac:dyDescent="0.25">
      <c r="A29" s="11"/>
      <c r="B29" s="11"/>
      <c r="C29" s="17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spans="1:28" s="16" customFormat="1" ht="21" customHeight="1" x14ac:dyDescent="0.25">
      <c r="A30" s="11"/>
      <c r="B30" s="19"/>
      <c r="C30" s="12"/>
      <c r="D30" s="1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spans="1:28" s="16" customFormat="1" ht="21" customHeight="1" x14ac:dyDescent="0.25">
      <c r="A31" s="11"/>
      <c r="B31" s="11"/>
      <c r="C31" s="12"/>
      <c r="D31" s="13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spans="1:28" s="16" customFormat="1" ht="21" customHeight="1" x14ac:dyDescent="0.25">
      <c r="A32" s="11"/>
      <c r="B32" s="11"/>
      <c r="C32" s="17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spans="1:28" s="16" customFormat="1" ht="21" customHeight="1" x14ac:dyDescent="0.25">
      <c r="A33" s="11"/>
      <c r="B33" s="19"/>
      <c r="C33" s="12"/>
      <c r="D33" s="13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spans="1:28" s="16" customFormat="1" ht="21" customHeight="1" x14ac:dyDescent="0.25">
      <c r="A34" s="11"/>
      <c r="B34" s="19"/>
      <c r="C34" s="12"/>
      <c r="D34" s="13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spans="1:28" s="16" customFormat="1" ht="21" customHeight="1" x14ac:dyDescent="0.25">
      <c r="A35" s="11"/>
      <c r="B35" s="20"/>
      <c r="C35" s="21"/>
      <c r="D35" s="22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1:28" ht="20.25" customHeight="1" x14ac:dyDescent="0.25">
      <c r="A36" s="55" t="s">
        <v>45</v>
      </c>
      <c r="B36" s="56"/>
      <c r="C36" s="56"/>
      <c r="D36" s="57"/>
      <c r="E36" s="58"/>
      <c r="F36" s="59"/>
      <c r="G36" s="60"/>
      <c r="H36" s="58"/>
      <c r="I36" s="59"/>
      <c r="J36" s="60"/>
    </row>
    <row r="37" spans="1:28" ht="20.25" customHeight="1" x14ac:dyDescent="0.25">
      <c r="A37" s="55" t="s">
        <v>46</v>
      </c>
      <c r="B37" s="56"/>
      <c r="C37" s="56"/>
      <c r="D37" s="57"/>
      <c r="E37" s="58"/>
      <c r="F37" s="59"/>
      <c r="G37" s="60"/>
      <c r="H37" s="58"/>
      <c r="I37" s="59"/>
      <c r="J37" s="60"/>
    </row>
  </sheetData>
  <mergeCells count="19">
    <mergeCell ref="A5:A7"/>
    <mergeCell ref="B5:B7"/>
    <mergeCell ref="C5:D7"/>
    <mergeCell ref="E5:J5"/>
    <mergeCell ref="K5:K7"/>
    <mergeCell ref="AA5:AA7"/>
    <mergeCell ref="AB5:AB7"/>
    <mergeCell ref="E7:G7"/>
    <mergeCell ref="L7:O7"/>
    <mergeCell ref="P7:S7"/>
    <mergeCell ref="T7:X7"/>
    <mergeCell ref="Y7:Z7"/>
    <mergeCell ref="L5:Z5"/>
    <mergeCell ref="A36:D36"/>
    <mergeCell ref="E36:G36"/>
    <mergeCell ref="H36:J36"/>
    <mergeCell ref="A37:D37"/>
    <mergeCell ref="E37:G37"/>
    <mergeCell ref="H37:J37"/>
  </mergeCells>
  <printOptions horizontalCentered="1"/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PAGE 1</vt:lpstr>
      <vt:lpstr>PAGE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2015-12-05T08:50:26Z</cp:lastPrinted>
  <dcterms:created xsi:type="dcterms:W3CDTF">2015-10-19T01:26:23Z</dcterms:created>
  <dcterms:modified xsi:type="dcterms:W3CDTF">2015-12-11T15:17:37Z</dcterms:modified>
</cp:coreProperties>
</file>